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976" yWindow="516" windowWidth="20820" windowHeight="23616" activeTab="0"/>
  </bookViews>
  <sheets>
    <sheet name="Black-Scholes" sheetId="1" r:id="rId1"/>
    <sheet name="data" sheetId="2" r:id="rId2"/>
    <sheet name="delta_stock_plot" sheetId="3" r:id="rId3"/>
  </sheets>
  <definedNames>
    <definedName name="_xlfn.SINGLE" hidden="1">#NAME?</definedName>
    <definedName name="delta_t">#REF!</definedName>
    <definedName name="drift">#REF!</definedName>
    <definedName name="initial_value">#REF!</definedName>
    <definedName name="maturity">#REF!</definedName>
    <definedName name="monitoring_frequency">#REF!</definedName>
    <definedName name="Price">#REF!</definedName>
    <definedName name="PutCall">#REF!</definedName>
    <definedName name="r_">#REF!</definedName>
    <definedName name="rate">#REF!</definedName>
    <definedName name="recovery">#REF!</definedName>
    <definedName name="stock">#REF!</definedName>
    <definedName name="strike">#REF!</definedName>
    <definedName name="type">#REF!</definedName>
    <definedName name="volatility">#REF!</definedName>
  </definedNames>
  <calcPr fullCalcOnLoad="1"/>
</workbook>
</file>

<file path=xl/sharedStrings.xml><?xml version="1.0" encoding="utf-8"?>
<sst xmlns="http://schemas.openxmlformats.org/spreadsheetml/2006/main" count="35" uniqueCount="21">
  <si>
    <t>maturity</t>
  </si>
  <si>
    <t>stock</t>
  </si>
  <si>
    <t>strike</t>
  </si>
  <si>
    <t>PutCall</t>
  </si>
  <si>
    <t>rate</t>
  </si>
  <si>
    <t>divyield</t>
  </si>
  <si>
    <t>vola</t>
  </si>
  <si>
    <t>C</t>
  </si>
  <si>
    <t>Inputs</t>
  </si>
  <si>
    <t>Output</t>
  </si>
  <si>
    <t>Price</t>
  </si>
  <si>
    <t>price</t>
  </si>
  <si>
    <t>IV</t>
  </si>
  <si>
    <t>Example for use of VBA code for Black-Scholes option value</t>
  </si>
  <si>
    <t>Example for use of VBA code for Black-Scholes implied volatility</t>
  </si>
  <si>
    <t>K</t>
  </si>
  <si>
    <t>r</t>
  </si>
  <si>
    <t>sigma</t>
  </si>
  <si>
    <t>Delta</t>
  </si>
  <si>
    <t>d1</t>
  </si>
  <si>
    <t>Phi(d1)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</si>
</sst>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_);\(&quot;£&quot;#,##0\)"/>
    <numFmt numFmtId="175" formatCode="&quot;£&quot;#,##0_);[Red]\(&quot;£&quot;#,##0\)"/>
    <numFmt numFmtId="176" formatCode="&quot;£&quot;#,##0.00_);\(&quot;£&quot;#,##0.00\)"/>
    <numFmt numFmtId="177" formatCode="&quot;£&quot;#,##0.00_);[Red]\(&quot;£&quot;#,##0.00\)"/>
    <numFmt numFmtId="178" formatCode="_(&quot;£&quot;* #,##0_);_(&quot;£&quot;* \(#,##0\);_(&quot;£&quot;* &quot;-&quot;_);_(@_)"/>
    <numFmt numFmtId="179" formatCode="_(&quot;£&quot;* #,##0.00_);_(&quot;£&quot;* \(#,##0.00\);_(&quot;£&quot;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000"/>
    <numFmt numFmtId="187" formatCode="General_)"/>
    <numFmt numFmtId="188" formatCode="0.000"/>
    <numFmt numFmtId="189" formatCode="0.00000"/>
    <numFmt numFmtId="190" formatCode="0.0%"/>
    <numFmt numFmtId="191" formatCode="#\ ???/???"/>
    <numFmt numFmtId="192" formatCode="0.000000"/>
    <numFmt numFmtId="193" formatCode="0.0"/>
    <numFmt numFmtId="194" formatCode="0.0000000000"/>
    <numFmt numFmtId="195" formatCode="0.000000000"/>
    <numFmt numFmtId="196" formatCode="0.00000000"/>
    <numFmt numFmtId="197" formatCode="0.0000000"/>
  </numFmts>
  <fonts count="4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sz val="14"/>
      <color indexed="8"/>
      <name val="Calibri"/>
      <family val="0"/>
    </font>
    <font>
      <sz val="14"/>
      <color indexed="63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19"/>
      <name val="Calibri"/>
      <family val="2"/>
    </font>
    <font>
      <sz val="12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6"/>
      <color indexed="63"/>
      <name val="Calibri"/>
      <family val="0"/>
    </font>
    <font>
      <b/>
      <sz val="18"/>
      <color indexed="63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">
    <xf numFmtId="0" fontId="0" fillId="0" borderId="0" xfId="0" applyAlignment="1">
      <alignment/>
    </xf>
    <xf numFmtId="0" fontId="6" fillId="10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6" fontId="8" fillId="34" borderId="10" xfId="0" applyNumberFormat="1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424242"/>
                </a:solidFill>
              </a:rPr>
              <a:t>Delta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67"/>
          <c:w val="0.9755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Delta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data!$A$5:$A$45</c:f>
              <c:numCach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</c:numCache>
            </c:numRef>
          </c:cat>
          <c:val>
            <c:numRef>
              <c:f>data!$B$5:$B$45</c:f>
              <c:numCache>
                <c:ptCount val="41"/>
                <c:pt idx="0">
                  <c:v>2.6097598346797786E-72</c:v>
                </c:pt>
                <c:pt idx="1">
                  <c:v>8.353693207171118E-41</c:v>
                </c:pt>
                <c:pt idx="2">
                  <c:v>1.1867706789809659E-26</c:v>
                </c:pt>
                <c:pt idx="3">
                  <c:v>1.6108247909380437E-18</c:v>
                </c:pt>
                <c:pt idx="4">
                  <c:v>2.6819037652874923E-13</c:v>
                </c:pt>
                <c:pt idx="5">
                  <c:v>9.84939107745444E-10</c:v>
                </c:pt>
                <c:pt idx="6">
                  <c:v>3.3030378515030505E-07</c:v>
                </c:pt>
                <c:pt idx="7">
                  <c:v>2.2287353991446316E-05</c:v>
                </c:pt>
                <c:pt idx="8">
                  <c:v>0.0004883204055309994</c:v>
                </c:pt>
                <c:pt idx="9">
                  <c:v>0.0047327477885388824</c:v>
                </c:pt>
                <c:pt idx="10">
                  <c:v>0.02503495869379492</c:v>
                </c:pt>
                <c:pt idx="11">
                  <c:v>0.0839026265380988</c:v>
                </c:pt>
                <c:pt idx="12">
                  <c:v>0.19886779250239878</c:v>
                </c:pt>
                <c:pt idx="13">
                  <c:v>0.3625619533381542</c:v>
                </c:pt>
                <c:pt idx="14">
                  <c:v>0.5431343589859989</c:v>
                </c:pt>
                <c:pt idx="15">
                  <c:v>0.7049151540503863</c:v>
                </c:pt>
                <c:pt idx="16">
                  <c:v>0.8270967005074807</c:v>
                </c:pt>
                <c:pt idx="17">
                  <c:v>0.9072169858082312</c:v>
                </c:pt>
                <c:pt idx="18">
                  <c:v>0.9539341410104369</c:v>
                </c:pt>
                <c:pt idx="19">
                  <c:v>0.9786285607977301</c:v>
                </c:pt>
                <c:pt idx="20">
                  <c:v>0.9906505922304597</c:v>
                </c:pt>
                <c:pt idx="21">
                  <c:v>0.996111661626361</c:v>
                </c:pt>
                <c:pt idx="22">
                  <c:v>0.9984515889633839</c:v>
                </c:pt>
                <c:pt idx="23">
                  <c:v>0.9994058858066912</c:v>
                </c:pt>
                <c:pt idx="24">
                  <c:v>0.9997791585317075</c:v>
                </c:pt>
                <c:pt idx="25">
                  <c:v>0.9999200952534636</c:v>
                </c:pt>
                <c:pt idx="26">
                  <c:v>0.9999717428060931</c:v>
                </c:pt>
                <c:pt idx="27">
                  <c:v>0.9999901983581237</c:v>
                </c:pt>
                <c:pt idx="28">
                  <c:v>0.9999966547494401</c:v>
                </c:pt>
                <c:pt idx="29">
                  <c:v>0.999998873604303</c:v>
                </c:pt>
                <c:pt idx="30">
                  <c:v>0.9999996249335803</c:v>
                </c:pt>
                <c:pt idx="31">
                  <c:v>0.9999998762420549</c:v>
                </c:pt>
                <c:pt idx="32">
                  <c:v>0.9999999594615985</c:v>
                </c:pt>
                <c:pt idx="33">
                  <c:v>0.9999999867969946</c:v>
                </c:pt>
                <c:pt idx="34">
                  <c:v>0.9999999957185428</c:v>
                </c:pt>
                <c:pt idx="35">
                  <c:v>0.9999999986159559</c:v>
                </c:pt>
                <c:pt idx="36">
                  <c:v>0.9999999995535107</c:v>
                </c:pt>
                <c:pt idx="37">
                  <c:v>0.9999999998561259</c:v>
                </c:pt>
                <c:pt idx="38">
                  <c:v>0.9999999999536527</c:v>
                </c:pt>
                <c:pt idx="39">
                  <c:v>0.9999999999850634</c:v>
                </c:pt>
                <c:pt idx="40">
                  <c:v>0.9999999999951812</c:v>
                </c:pt>
              </c:numCache>
            </c:numRef>
          </c:val>
          <c:smooth val="0"/>
        </c:ser>
        <c:marker val="1"/>
        <c:axId val="54129103"/>
        <c:axId val="17399880"/>
      </c:lineChart>
      <c:catAx>
        <c:axId val="54129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424242"/>
                    </a:solidFill>
                  </a:rPr>
                  <a:t>Stock price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424242"/>
                </a:solidFill>
              </a:defRPr>
            </a:pPr>
          </a:p>
        </c:txPr>
        <c:crossAx val="17399880"/>
        <c:crosses val="autoZero"/>
        <c:auto val="1"/>
        <c:lblOffset val="100"/>
        <c:tickLblSkip val="2"/>
        <c:tickMarkSkip val="2"/>
        <c:noMultiLvlLbl val="0"/>
      </c:catAx>
      <c:valAx>
        <c:axId val="17399880"/>
        <c:scaling>
          <c:orientation val="minMax"/>
          <c:max val="1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424242"/>
                </a:solidFill>
              </a:defRPr>
            </a:pPr>
          </a:p>
        </c:txPr>
        <c:crossAx val="541291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workbookViewId="0" zoomScale="85"/>
  </sheetViews>
  <pageMargins left="0.7" right="0.7" top="0.787401575" bottom="0.7874015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Chart 1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30"/>
  <sheetViews>
    <sheetView tabSelected="1" zoomScalePageLayoutView="0" workbookViewId="0" topLeftCell="A1">
      <selection activeCell="B4" sqref="B4"/>
    </sheetView>
  </sheetViews>
  <sheetFormatPr defaultColWidth="12" defaultRowHeight="12.75"/>
  <cols>
    <col min="1" max="1" width="13.5" style="0" customWidth="1"/>
    <col min="2" max="2" width="11.16015625" style="0" bestFit="1" customWidth="1"/>
    <col min="3" max="3" width="12.5" style="0" bestFit="1" customWidth="1"/>
    <col min="4" max="4" width="12.83203125" style="0" bestFit="1" customWidth="1"/>
  </cols>
  <sheetData>
    <row r="1" spans="1:12" ht="22.5">
      <c r="A1" s="2" t="s">
        <v>13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</row>
    <row r="2" spans="1:12" ht="22.5">
      <c r="A2" s="5" t="s">
        <v>8</v>
      </c>
      <c r="B2" s="6"/>
      <c r="C2" s="7" t="s">
        <v>9</v>
      </c>
      <c r="D2" s="8"/>
      <c r="E2" s="3"/>
      <c r="F2" s="4"/>
      <c r="G2" s="4"/>
      <c r="H2" s="4"/>
      <c r="I2" s="4"/>
      <c r="J2" s="4"/>
      <c r="K2" s="4"/>
      <c r="L2" s="4"/>
    </row>
    <row r="3" spans="1:12" ht="22.5">
      <c r="A3" s="5" t="s">
        <v>3</v>
      </c>
      <c r="B3" s="5" t="s">
        <v>7</v>
      </c>
      <c r="C3" s="9" t="s">
        <v>10</v>
      </c>
      <c r="D3" s="9">
        <f>BlackScholesOptionValue(B3,B4,B5,B6,B7,B8,B9)</f>
        <v>5.099810672370818</v>
      </c>
      <c r="E3" s="3"/>
      <c r="F3" s="4"/>
      <c r="G3" s="4"/>
      <c r="H3" s="4"/>
      <c r="I3" s="4"/>
      <c r="J3" s="4"/>
      <c r="K3" s="4"/>
      <c r="L3" s="4"/>
    </row>
    <row r="4" spans="1:12" ht="22.5">
      <c r="A4" s="5" t="s">
        <v>1</v>
      </c>
      <c r="B4" s="5">
        <v>20</v>
      </c>
      <c r="C4" s="3"/>
      <c r="D4" s="3"/>
      <c r="E4" s="3"/>
      <c r="F4" s="4"/>
      <c r="G4" s="4"/>
      <c r="H4" s="4"/>
      <c r="I4" s="4"/>
      <c r="J4" s="4"/>
      <c r="K4" s="4"/>
      <c r="L4" s="4"/>
    </row>
    <row r="5" spans="1:12" ht="22.5">
      <c r="A5" s="5" t="s">
        <v>2</v>
      </c>
      <c r="B5" s="5">
        <v>15</v>
      </c>
      <c r="C5" s="3"/>
      <c r="D5" s="3"/>
      <c r="E5" s="3"/>
      <c r="F5" s="4"/>
      <c r="G5" s="4"/>
      <c r="H5" s="4"/>
      <c r="I5" s="4"/>
      <c r="J5" s="4"/>
      <c r="K5" s="4"/>
      <c r="L5" s="4"/>
    </row>
    <row r="6" spans="1:12" ht="22.5">
      <c r="A6" s="5" t="s">
        <v>4</v>
      </c>
      <c r="B6" s="5">
        <v>0.02</v>
      </c>
      <c r="C6" s="3"/>
      <c r="D6" s="3"/>
      <c r="E6" s="3"/>
      <c r="F6" s="4"/>
      <c r="G6" s="4"/>
      <c r="H6" s="4"/>
      <c r="I6" s="4"/>
      <c r="J6" s="4"/>
      <c r="K6" s="4"/>
      <c r="L6" s="4"/>
    </row>
    <row r="7" spans="1:12" ht="22.5">
      <c r="A7" s="5" t="s">
        <v>5</v>
      </c>
      <c r="B7" s="5">
        <v>0</v>
      </c>
      <c r="C7" s="3"/>
      <c r="D7" s="3"/>
      <c r="E7" s="3"/>
      <c r="F7" s="4"/>
      <c r="G7" s="4"/>
      <c r="H7" s="4"/>
      <c r="I7" s="4"/>
      <c r="J7" s="4"/>
      <c r="K7" s="4"/>
      <c r="L7" s="4"/>
    </row>
    <row r="8" spans="1:12" ht="22.5">
      <c r="A8" s="5" t="s">
        <v>0</v>
      </c>
      <c r="B8" s="5">
        <v>0.25</v>
      </c>
      <c r="C8" s="3"/>
      <c r="D8" s="3"/>
      <c r="E8" s="3"/>
      <c r="F8" s="4"/>
      <c r="G8" s="4"/>
      <c r="H8" s="4"/>
      <c r="I8" s="4"/>
      <c r="J8" s="4"/>
      <c r="K8" s="4"/>
      <c r="L8" s="4"/>
    </row>
    <row r="9" spans="1:12" ht="22.5">
      <c r="A9" s="5" t="s">
        <v>6</v>
      </c>
      <c r="B9" s="5">
        <v>0.3</v>
      </c>
      <c r="C9" s="3"/>
      <c r="D9" s="3"/>
      <c r="E9" s="3"/>
      <c r="F9" s="4"/>
      <c r="G9" s="4"/>
      <c r="H9" s="4"/>
      <c r="I9" s="4"/>
      <c r="J9" s="4"/>
      <c r="K9" s="4"/>
      <c r="L9" s="4"/>
    </row>
    <row r="10" spans="1:12" ht="22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22.5">
      <c r="A11" s="2" t="s">
        <v>14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22.5">
      <c r="A12" s="5" t="s">
        <v>8</v>
      </c>
      <c r="B12" s="10"/>
      <c r="C12" s="7" t="s">
        <v>9</v>
      </c>
      <c r="D12" s="11"/>
      <c r="E12" s="4"/>
      <c r="F12" s="4"/>
      <c r="G12" s="4"/>
      <c r="H12" s="4"/>
      <c r="I12" s="4"/>
      <c r="J12" s="4"/>
      <c r="K12" s="4"/>
      <c r="L12" s="4"/>
    </row>
    <row r="13" spans="1:12" ht="22.5">
      <c r="A13" s="5" t="s">
        <v>3</v>
      </c>
      <c r="B13" s="5" t="s">
        <v>7</v>
      </c>
      <c r="C13" s="9" t="s">
        <v>12</v>
      </c>
      <c r="D13" s="12">
        <f>BlackScholesImpliedVola(B13,B14,B15,B16,B17,B18,B19)</f>
        <v>0.3642285671234131</v>
      </c>
      <c r="E13" s="4"/>
      <c r="F13" s="4"/>
      <c r="G13" s="4"/>
      <c r="H13" s="4"/>
      <c r="I13" s="4"/>
      <c r="J13" s="4"/>
      <c r="K13" s="4"/>
      <c r="L13" s="4"/>
    </row>
    <row r="14" spans="1:12" ht="22.5">
      <c r="A14" s="5" t="s">
        <v>1</v>
      </c>
      <c r="B14" s="5">
        <v>42</v>
      </c>
      <c r="C14" s="4"/>
      <c r="D14" s="3"/>
      <c r="E14" s="4"/>
      <c r="F14" s="4"/>
      <c r="G14" s="4"/>
      <c r="H14" s="4"/>
      <c r="I14" s="4"/>
      <c r="J14" s="4"/>
      <c r="K14" s="4"/>
      <c r="L14" s="4"/>
    </row>
    <row r="15" spans="1:12" ht="22.5">
      <c r="A15" s="5" t="s">
        <v>2</v>
      </c>
      <c r="B15" s="5">
        <v>40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22.5">
      <c r="A16" s="5" t="s">
        <v>4</v>
      </c>
      <c r="B16" s="5">
        <v>0.01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22.5">
      <c r="A17" s="5" t="s">
        <v>5</v>
      </c>
      <c r="B17" s="5">
        <v>0.02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22.5">
      <c r="A18" s="5" t="s">
        <v>0</v>
      </c>
      <c r="B18" s="5">
        <v>0.5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22.5">
      <c r="A19" s="5" t="s">
        <v>11</v>
      </c>
      <c r="B19" s="5">
        <v>5.12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22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22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22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22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22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22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22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22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22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22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22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F45"/>
  <sheetViews>
    <sheetView zoomScalePageLayoutView="0" workbookViewId="0" topLeftCell="A1">
      <selection activeCell="B25" sqref="B25"/>
    </sheetView>
  </sheetViews>
  <sheetFormatPr defaultColWidth="12" defaultRowHeight="12.75"/>
  <cols>
    <col min="2" max="2" width="17.5" style="0" bestFit="1" customWidth="1"/>
  </cols>
  <sheetData>
    <row r="1" spans="1:6" ht="17.25">
      <c r="A1" s="1" t="s">
        <v>3</v>
      </c>
      <c r="B1" s="1" t="s">
        <v>15</v>
      </c>
      <c r="C1" s="1" t="s">
        <v>16</v>
      </c>
      <c r="D1" s="1" t="s">
        <v>5</v>
      </c>
      <c r="E1" s="1" t="s">
        <v>0</v>
      </c>
      <c r="F1" s="1" t="s">
        <v>17</v>
      </c>
    </row>
    <row r="2" spans="1:6" ht="17.25">
      <c r="A2" s="1" t="s">
        <v>7</v>
      </c>
      <c r="B2" s="1">
        <v>15</v>
      </c>
      <c r="C2" s="1">
        <v>0.02</v>
      </c>
      <c r="D2" s="1">
        <v>0</v>
      </c>
      <c r="E2" s="1">
        <v>0.25</v>
      </c>
      <c r="F2" s="1">
        <v>0.3</v>
      </c>
    </row>
    <row r="4" spans="1:2" ht="17.25">
      <c r="A4" s="1" t="s">
        <v>1</v>
      </c>
      <c r="B4" s="1" t="s">
        <v>18</v>
      </c>
    </row>
    <row r="5" spans="1:4" ht="17.25">
      <c r="A5" s="1">
        <v>1</v>
      </c>
      <c r="B5" s="1">
        <f>BlackScholesDelta($A$2,A5,$B$2,$C$2,$D$2,$E$2,$F$2)</f>
        <v>2.6097598346797786E-72</v>
      </c>
      <c r="D5" t="s">
        <v>19</v>
      </c>
    </row>
    <row r="6" spans="1:2" ht="17.25">
      <c r="A6" s="1">
        <f>A5+1</f>
        <v>2</v>
      </c>
      <c r="B6" s="1">
        <f aca="true" t="shared" si="0" ref="B6:B45">BlackScholesDelta($A$2,A6,$B$2,$C$2,$D$2,$E$2,$F$2)</f>
        <v>8.353693207171118E-41</v>
      </c>
    </row>
    <row r="7" spans="1:4" ht="17.25">
      <c r="A7" s="1">
        <f aca="true" t="shared" si="1" ref="A7:A45">A6+1</f>
        <v>3</v>
      </c>
      <c r="B7" s="1">
        <f t="shared" si="0"/>
        <v>1.1867706789809659E-26</v>
      </c>
      <c r="D7" t="s">
        <v>20</v>
      </c>
    </row>
    <row r="8" spans="1:2" ht="17.25">
      <c r="A8" s="1">
        <f t="shared" si="1"/>
        <v>4</v>
      </c>
      <c r="B8" s="1">
        <f t="shared" si="0"/>
        <v>1.6108247909380437E-18</v>
      </c>
    </row>
    <row r="9" spans="1:2" ht="17.25">
      <c r="A9" s="1">
        <f t="shared" si="1"/>
        <v>5</v>
      </c>
      <c r="B9" s="1">
        <f t="shared" si="0"/>
        <v>2.6819037652874923E-13</v>
      </c>
    </row>
    <row r="10" spans="1:2" ht="17.25">
      <c r="A10" s="1">
        <f t="shared" si="1"/>
        <v>6</v>
      </c>
      <c r="B10" s="1">
        <f t="shared" si="0"/>
        <v>9.84939107745444E-10</v>
      </c>
    </row>
    <row r="11" spans="1:2" ht="17.25">
      <c r="A11" s="1">
        <f t="shared" si="1"/>
        <v>7</v>
      </c>
      <c r="B11" s="1">
        <f t="shared" si="0"/>
        <v>3.3030378515030505E-07</v>
      </c>
    </row>
    <row r="12" spans="1:2" ht="17.25">
      <c r="A12" s="1">
        <f t="shared" si="1"/>
        <v>8</v>
      </c>
      <c r="B12" s="1">
        <f t="shared" si="0"/>
        <v>2.2287353991446316E-05</v>
      </c>
    </row>
    <row r="13" spans="1:2" ht="17.25">
      <c r="A13" s="1">
        <f t="shared" si="1"/>
        <v>9</v>
      </c>
      <c r="B13" s="1">
        <f t="shared" si="0"/>
        <v>0.0004883204055309994</v>
      </c>
    </row>
    <row r="14" spans="1:2" ht="17.25">
      <c r="A14" s="1">
        <f t="shared" si="1"/>
        <v>10</v>
      </c>
      <c r="B14" s="1">
        <f t="shared" si="0"/>
        <v>0.0047327477885388824</v>
      </c>
    </row>
    <row r="15" spans="1:2" ht="17.25">
      <c r="A15" s="1">
        <f t="shared" si="1"/>
        <v>11</v>
      </c>
      <c r="B15" s="1">
        <f t="shared" si="0"/>
        <v>0.02503495869379492</v>
      </c>
    </row>
    <row r="16" spans="1:2" ht="17.25">
      <c r="A16" s="1">
        <f t="shared" si="1"/>
        <v>12</v>
      </c>
      <c r="B16" s="1">
        <f t="shared" si="0"/>
        <v>0.0839026265380988</v>
      </c>
    </row>
    <row r="17" spans="1:2" ht="17.25">
      <c r="A17" s="1">
        <f t="shared" si="1"/>
        <v>13</v>
      </c>
      <c r="B17" s="1">
        <f t="shared" si="0"/>
        <v>0.19886779250239878</v>
      </c>
    </row>
    <row r="18" spans="1:2" ht="17.25">
      <c r="A18" s="1">
        <f t="shared" si="1"/>
        <v>14</v>
      </c>
      <c r="B18" s="1">
        <f t="shared" si="0"/>
        <v>0.3625619533381542</v>
      </c>
    </row>
    <row r="19" spans="1:2" ht="17.25">
      <c r="A19" s="1">
        <f t="shared" si="1"/>
        <v>15</v>
      </c>
      <c r="B19" s="1">
        <f t="shared" si="0"/>
        <v>0.5431343589859989</v>
      </c>
    </row>
    <row r="20" spans="1:2" ht="17.25">
      <c r="A20" s="1">
        <f t="shared" si="1"/>
        <v>16</v>
      </c>
      <c r="B20" s="1">
        <f t="shared" si="0"/>
        <v>0.7049151540503863</v>
      </c>
    </row>
    <row r="21" spans="1:2" ht="17.25">
      <c r="A21" s="1">
        <f t="shared" si="1"/>
        <v>17</v>
      </c>
      <c r="B21" s="1">
        <f t="shared" si="0"/>
        <v>0.8270967005074807</v>
      </c>
    </row>
    <row r="22" spans="1:2" ht="17.25">
      <c r="A22" s="1">
        <f t="shared" si="1"/>
        <v>18</v>
      </c>
      <c r="B22" s="1">
        <f t="shared" si="0"/>
        <v>0.9072169858082312</v>
      </c>
    </row>
    <row r="23" spans="1:2" ht="17.25">
      <c r="A23" s="1">
        <f t="shared" si="1"/>
        <v>19</v>
      </c>
      <c r="B23" s="1">
        <f t="shared" si="0"/>
        <v>0.9539341410104369</v>
      </c>
    </row>
    <row r="24" spans="1:2" ht="17.25">
      <c r="A24" s="1">
        <f t="shared" si="1"/>
        <v>20</v>
      </c>
      <c r="B24" s="1">
        <f t="shared" si="0"/>
        <v>0.9786285607977301</v>
      </c>
    </row>
    <row r="25" spans="1:2" ht="17.25">
      <c r="A25" s="1">
        <f t="shared" si="1"/>
        <v>21</v>
      </c>
      <c r="B25" s="1">
        <f t="shared" si="0"/>
        <v>0.9906505922304597</v>
      </c>
    </row>
    <row r="26" spans="1:2" ht="17.25">
      <c r="A26" s="1">
        <f t="shared" si="1"/>
        <v>22</v>
      </c>
      <c r="B26" s="1">
        <f t="shared" si="0"/>
        <v>0.996111661626361</v>
      </c>
    </row>
    <row r="27" spans="1:2" ht="17.25">
      <c r="A27" s="1">
        <f t="shared" si="1"/>
        <v>23</v>
      </c>
      <c r="B27" s="1">
        <f t="shared" si="0"/>
        <v>0.9984515889633839</v>
      </c>
    </row>
    <row r="28" spans="1:2" ht="17.25">
      <c r="A28" s="1">
        <f t="shared" si="1"/>
        <v>24</v>
      </c>
      <c r="B28" s="1">
        <f t="shared" si="0"/>
        <v>0.9994058858066912</v>
      </c>
    </row>
    <row r="29" spans="1:2" ht="17.25">
      <c r="A29" s="1">
        <f t="shared" si="1"/>
        <v>25</v>
      </c>
      <c r="B29" s="1">
        <f t="shared" si="0"/>
        <v>0.9997791585317075</v>
      </c>
    </row>
    <row r="30" spans="1:2" ht="17.25">
      <c r="A30" s="1">
        <f t="shared" si="1"/>
        <v>26</v>
      </c>
      <c r="B30" s="1">
        <f t="shared" si="0"/>
        <v>0.9999200952534636</v>
      </c>
    </row>
    <row r="31" spans="1:2" ht="17.25">
      <c r="A31" s="1">
        <f t="shared" si="1"/>
        <v>27</v>
      </c>
      <c r="B31" s="1">
        <f t="shared" si="0"/>
        <v>0.9999717428060931</v>
      </c>
    </row>
    <row r="32" spans="1:2" ht="17.25">
      <c r="A32" s="1">
        <f t="shared" si="1"/>
        <v>28</v>
      </c>
      <c r="B32" s="1">
        <f t="shared" si="0"/>
        <v>0.9999901983581237</v>
      </c>
    </row>
    <row r="33" spans="1:2" ht="17.25">
      <c r="A33" s="1">
        <f t="shared" si="1"/>
        <v>29</v>
      </c>
      <c r="B33" s="1">
        <f t="shared" si="0"/>
        <v>0.9999966547494401</v>
      </c>
    </row>
    <row r="34" spans="1:2" ht="17.25">
      <c r="A34" s="1">
        <f t="shared" si="1"/>
        <v>30</v>
      </c>
      <c r="B34" s="1">
        <f t="shared" si="0"/>
        <v>0.999998873604303</v>
      </c>
    </row>
    <row r="35" spans="1:2" ht="17.25">
      <c r="A35" s="1">
        <f t="shared" si="1"/>
        <v>31</v>
      </c>
      <c r="B35" s="1">
        <f t="shared" si="0"/>
        <v>0.9999996249335803</v>
      </c>
    </row>
    <row r="36" spans="1:2" ht="17.25">
      <c r="A36" s="1">
        <f t="shared" si="1"/>
        <v>32</v>
      </c>
      <c r="B36" s="1">
        <f t="shared" si="0"/>
        <v>0.9999998762420549</v>
      </c>
    </row>
    <row r="37" spans="1:2" ht="17.25">
      <c r="A37" s="1">
        <f t="shared" si="1"/>
        <v>33</v>
      </c>
      <c r="B37" s="1">
        <f t="shared" si="0"/>
        <v>0.9999999594615985</v>
      </c>
    </row>
    <row r="38" spans="1:2" ht="17.25">
      <c r="A38" s="1">
        <f t="shared" si="1"/>
        <v>34</v>
      </c>
      <c r="B38" s="1">
        <f t="shared" si="0"/>
        <v>0.9999999867969946</v>
      </c>
    </row>
    <row r="39" spans="1:2" ht="17.25">
      <c r="A39" s="1">
        <f t="shared" si="1"/>
        <v>35</v>
      </c>
      <c r="B39" s="1">
        <f t="shared" si="0"/>
        <v>0.9999999957185428</v>
      </c>
    </row>
    <row r="40" spans="1:2" ht="17.25">
      <c r="A40" s="1">
        <f t="shared" si="1"/>
        <v>36</v>
      </c>
      <c r="B40" s="1">
        <f t="shared" si="0"/>
        <v>0.9999999986159559</v>
      </c>
    </row>
    <row r="41" spans="1:2" ht="17.25">
      <c r="A41" s="1">
        <f t="shared" si="1"/>
        <v>37</v>
      </c>
      <c r="B41" s="1">
        <f t="shared" si="0"/>
        <v>0.9999999995535107</v>
      </c>
    </row>
    <row r="42" spans="1:2" ht="17.25">
      <c r="A42" s="1">
        <f t="shared" si="1"/>
        <v>38</v>
      </c>
      <c r="B42" s="1">
        <f t="shared" si="0"/>
        <v>0.9999999998561259</v>
      </c>
    </row>
    <row r="43" spans="1:2" ht="17.25">
      <c r="A43" s="1">
        <f t="shared" si="1"/>
        <v>39</v>
      </c>
      <c r="B43" s="1">
        <f t="shared" si="0"/>
        <v>0.9999999999536527</v>
      </c>
    </row>
    <row r="44" spans="1:2" ht="17.25">
      <c r="A44" s="1">
        <f t="shared" si="1"/>
        <v>40</v>
      </c>
      <c r="B44" s="1">
        <f t="shared" si="0"/>
        <v>0.9999999999850634</v>
      </c>
    </row>
    <row r="45" spans="1:2" ht="17.25">
      <c r="A45" s="1">
        <f t="shared" si="1"/>
        <v>41</v>
      </c>
      <c r="B45" s="1">
        <f t="shared" si="0"/>
        <v>0.9999999999951812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London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Christoph Hambel</cp:lastModifiedBy>
  <cp:lastPrinted>2020-07-02T16:28:43Z</cp:lastPrinted>
  <dcterms:created xsi:type="dcterms:W3CDTF">1997-06-13T13:38:33Z</dcterms:created>
  <dcterms:modified xsi:type="dcterms:W3CDTF">2021-07-15T13:48:10Z</dcterms:modified>
  <cp:category/>
  <cp:version/>
  <cp:contentType/>
  <cp:contentStatus/>
</cp:coreProperties>
</file>